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7840A4ED-5312-4D74-91DF-9E3FF107F5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Print_Area" localSheetId="0">Sheet1!$A$1:$T$52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4" l="1"/>
  <c r="G14" i="4"/>
  <c r="F16" i="4"/>
  <c r="E16" i="4"/>
  <c r="D16" i="4"/>
  <c r="E12" i="4"/>
  <c r="D12" i="4"/>
  <c r="G11" i="4"/>
  <c r="F11" i="4"/>
  <c r="G10" i="4"/>
  <c r="F10" i="4"/>
  <c r="D17" i="4" l="1"/>
  <c r="F12" i="4"/>
  <c r="F17" i="4" s="1"/>
  <c r="E17" i="4"/>
</calcChain>
</file>

<file path=xl/sharedStrings.xml><?xml version="1.0" encoding="utf-8"?>
<sst xmlns="http://schemas.openxmlformats.org/spreadsheetml/2006/main" count="21" uniqueCount="21">
  <si>
    <t>NO</t>
  </si>
  <si>
    <t>URAIAN</t>
  </si>
  <si>
    <t>ANGGARAN SETELAH PERUBAHAN</t>
  </si>
  <si>
    <t>REALISASI</t>
  </si>
  <si>
    <t>LEBIH/KURANG</t>
  </si>
  <si>
    <t>%</t>
  </si>
  <si>
    <t>LAPORAN REALISASI PELAKSANAAN APBDes</t>
  </si>
  <si>
    <t>KECAMATAN PLUMPANG KABUPATEN TUBAN</t>
  </si>
  <si>
    <t>1.</t>
  </si>
  <si>
    <t>PENDAPATAN DESA</t>
  </si>
  <si>
    <t>2.</t>
  </si>
  <si>
    <t>BELANJA DESA</t>
  </si>
  <si>
    <t>3.</t>
  </si>
  <si>
    <t>SURPLUS / DEFISIT</t>
  </si>
  <si>
    <t>PEMBIAYAAN</t>
  </si>
  <si>
    <t>- PENERIMAAN PEMBIAYAAN</t>
  </si>
  <si>
    <t>- PENGELUARAN PEMBIAYAAN</t>
  </si>
  <si>
    <t>- PEMBIAYAAN NETTO</t>
  </si>
  <si>
    <t>- SILPA TAHUN BERJALAN</t>
  </si>
  <si>
    <t>PER 31 DESEMBER 2021</t>
  </si>
  <si>
    <t>DESA  KEPOHAGUNG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</si>
</sst>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0;\(#,##0.00\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4" fontId="5" fillId="0" borderId="0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quotePrefix="1" applyFont="1" applyBorder="1" applyAlignment="1">
      <alignment vertical="center" wrapText="1"/>
    </xf>
    <xf numFmtId="0" fontId="5" fillId="0" borderId="11" xfId="0" quotePrefix="1" applyFont="1" applyBorder="1" applyAlignment="1">
      <alignment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167" fontId="5" fillId="0" borderId="1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7" fontId="4" fillId="0" borderId="11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19</xdr:row>
      <xdr:rowOff>28575</xdr:rowOff>
    </xdr:from>
    <xdr:to>
      <xdr:col>6</xdr:col>
      <xdr:colOff>419100</xdr:colOff>
      <xdr:row>27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95625" y="6810375"/>
          <a:ext cx="3400425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/>
            <a:t>Kepohagung,  31</a:t>
          </a:r>
          <a:r>
            <a:rPr lang="id-ID" sz="1100"/>
            <a:t>  Desember  2021</a:t>
          </a:r>
        </a:p>
        <a:p>
          <a:pPr algn="ctr"/>
          <a:endParaRPr lang="id-ID" sz="1100"/>
        </a:p>
        <a:p>
          <a:pPr algn="ctr"/>
          <a:r>
            <a:rPr lang="id-ID" sz="1100"/>
            <a:t>KEPALA</a:t>
          </a:r>
          <a:r>
            <a:rPr lang="id-ID" sz="1100" baseline="0"/>
            <a:t> DESA</a:t>
          </a:r>
          <a:r>
            <a:rPr lang="en-US" sz="1100" baseline="0"/>
            <a:t> KEPOHAGUNG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r>
            <a:rPr lang="en-US" sz="1100" b="1" u="sng" baseline="0"/>
            <a:t>DONO SAMURI</a:t>
          </a:r>
        </a:p>
        <a:p>
          <a:pPr algn="ctr"/>
          <a:endParaRPr lang="id-ID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view="pageBreakPreview" topLeftCell="A4" zoomScaleSheetLayoutView="100" workbookViewId="0">
      <selection activeCell="B1" sqref="B1:G1"/>
    </sheetView>
  </sheetViews>
  <sheetFormatPr defaultRowHeight="14.5" x14ac:dyDescent="0.35"/>
  <cols>
    <col min="1" max="1" width="1.7265625" customWidth="1"/>
    <col min="2" max="2" width="5.26953125" customWidth="1"/>
    <col min="3" max="3" width="27.81640625" customWidth="1"/>
    <col min="4" max="4" width="19.1796875" customWidth="1"/>
    <col min="5" max="5" width="18.7265625" customWidth="1"/>
    <col min="6" max="6" width="18.453125" customWidth="1"/>
    <col min="7" max="7" width="9.26953125" customWidth="1"/>
    <col min="9" max="9" width="27.7265625" customWidth="1"/>
  </cols>
  <sheetData>
    <row r="1" spans="2:9" s="1" customFormat="1" ht="16.5" customHeight="1" x14ac:dyDescent="0.45">
      <c r="B1" s="33" t="s">
        <v>6</v>
      </c>
      <c r="C1" s="33"/>
      <c r="D1" s="33"/>
      <c r="E1" s="33"/>
      <c r="F1" s="33"/>
      <c r="G1" s="33"/>
    </row>
    <row r="2" spans="2:9" s="1" customFormat="1" ht="16.5" customHeight="1" x14ac:dyDescent="0.45">
      <c r="B2" s="33" t="s">
        <v>20</v>
      </c>
      <c r="C2" s="33"/>
      <c r="D2" s="33"/>
      <c r="E2" s="33"/>
      <c r="F2" s="33"/>
      <c r="G2" s="33"/>
    </row>
    <row r="3" spans="2:9" s="1" customFormat="1" ht="16.5" customHeight="1" x14ac:dyDescent="0.45">
      <c r="B3" s="33" t="s">
        <v>7</v>
      </c>
      <c r="C3" s="33"/>
      <c r="D3" s="33"/>
      <c r="E3" s="33"/>
      <c r="F3" s="33"/>
      <c r="G3" s="33"/>
    </row>
    <row r="4" spans="2:9" s="1" customFormat="1" ht="16.5" customHeight="1" x14ac:dyDescent="0.45">
      <c r="B4" s="34" t="s">
        <v>19</v>
      </c>
      <c r="C4" s="34"/>
      <c r="D4" s="34"/>
      <c r="E4" s="34"/>
      <c r="F4" s="34"/>
      <c r="G4" s="34"/>
    </row>
    <row r="6" spans="2:9" ht="15" thickBot="1" x14ac:dyDescent="0.4"/>
    <row r="7" spans="2:9" s="2" customFormat="1" ht="54.75" customHeight="1" thickTop="1" thickBot="1" x14ac:dyDescent="0.35"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I7" s="8"/>
    </row>
    <row r="8" spans="2:9" s="32" customFormat="1" ht="14.25" customHeight="1" thickBot="1" x14ac:dyDescent="0.4">
      <c r="B8" s="29">
        <v>1</v>
      </c>
      <c r="C8" s="30">
        <v>2</v>
      </c>
      <c r="D8" s="30">
        <v>3</v>
      </c>
      <c r="E8" s="30">
        <v>4</v>
      </c>
      <c r="F8" s="30">
        <v>5</v>
      </c>
      <c r="G8" s="31">
        <v>6</v>
      </c>
    </row>
    <row r="9" spans="2:9" s="3" customFormat="1" ht="9" customHeight="1" x14ac:dyDescent="0.3">
      <c r="B9" s="12"/>
      <c r="C9" s="13"/>
      <c r="D9" s="13"/>
      <c r="E9" s="13"/>
      <c r="F9" s="13"/>
      <c r="G9" s="14"/>
    </row>
    <row r="10" spans="2:9" s="4" customFormat="1" ht="38.25" customHeight="1" x14ac:dyDescent="0.35">
      <c r="B10" s="15" t="s">
        <v>8</v>
      </c>
      <c r="C10" s="16" t="s">
        <v>9</v>
      </c>
      <c r="D10" s="24">
        <v>2105322797</v>
      </c>
      <c r="E10" s="24">
        <v>2126051738.75</v>
      </c>
      <c r="F10" s="24">
        <f>E10-D10</f>
        <v>20728941.75</v>
      </c>
      <c r="G10" s="25">
        <f>E10/D10*100</f>
        <v>100.98459684089956</v>
      </c>
      <c r="I10" s="5"/>
    </row>
    <row r="11" spans="2:9" s="4" customFormat="1" ht="38.25" customHeight="1" x14ac:dyDescent="0.35">
      <c r="B11" s="15" t="s">
        <v>10</v>
      </c>
      <c r="C11" s="16" t="s">
        <v>11</v>
      </c>
      <c r="D11" s="24">
        <v>2211213938.1100001</v>
      </c>
      <c r="E11" s="24">
        <v>2078683010.1800001</v>
      </c>
      <c r="F11" s="24">
        <f>E11-D11</f>
        <v>-132530927.93000007</v>
      </c>
      <c r="G11" s="25">
        <f>E11/D11*100</f>
        <v>94.006417667424856</v>
      </c>
    </row>
    <row r="12" spans="2:9" s="6" customFormat="1" ht="38.25" customHeight="1" x14ac:dyDescent="0.35">
      <c r="B12" s="17"/>
      <c r="C12" s="18" t="s">
        <v>13</v>
      </c>
      <c r="D12" s="26">
        <f>D10-D11</f>
        <v>-105891141.11000013</v>
      </c>
      <c r="E12" s="26">
        <f>E10-E11</f>
        <v>47368728.569999933</v>
      </c>
      <c r="F12" s="26">
        <f>F10-F11</f>
        <v>153259869.68000007</v>
      </c>
      <c r="G12" s="27"/>
      <c r="I12" s="7"/>
    </row>
    <row r="13" spans="2:9" s="4" customFormat="1" ht="38.25" customHeight="1" x14ac:dyDescent="0.35">
      <c r="B13" s="15" t="s">
        <v>12</v>
      </c>
      <c r="C13" s="16" t="s">
        <v>14</v>
      </c>
      <c r="D13" s="24"/>
      <c r="E13" s="24"/>
      <c r="F13" s="24"/>
      <c r="G13" s="27"/>
    </row>
    <row r="14" spans="2:9" s="6" customFormat="1" ht="38.25" customHeight="1" x14ac:dyDescent="0.35">
      <c r="B14" s="17"/>
      <c r="C14" s="19" t="s">
        <v>15</v>
      </c>
      <c r="D14" s="26">
        <v>105891141.11</v>
      </c>
      <c r="E14" s="26">
        <v>105891141.11</v>
      </c>
      <c r="F14" s="26">
        <v>0</v>
      </c>
      <c r="G14" s="25">
        <f>E14/D14*100</f>
        <v>100</v>
      </c>
    </row>
    <row r="15" spans="2:9" s="6" customFormat="1" ht="38.25" customHeight="1" x14ac:dyDescent="0.35">
      <c r="B15" s="17"/>
      <c r="C15" s="19" t="s">
        <v>16</v>
      </c>
      <c r="D15" s="26">
        <v>0</v>
      </c>
      <c r="E15" s="26">
        <v>0</v>
      </c>
      <c r="F15" s="26">
        <v>0</v>
      </c>
      <c r="G15" s="27"/>
    </row>
    <row r="16" spans="2:9" s="6" customFormat="1" ht="38.25" customHeight="1" x14ac:dyDescent="0.35">
      <c r="B16" s="17"/>
      <c r="C16" s="19" t="s">
        <v>17</v>
      </c>
      <c r="D16" s="26">
        <f>D14-D15</f>
        <v>105891141.11</v>
      </c>
      <c r="E16" s="26">
        <f>E14-E15</f>
        <v>105891141.11</v>
      </c>
      <c r="F16" s="26">
        <f>F14-F15</f>
        <v>0</v>
      </c>
      <c r="G16" s="25">
        <f>E16/D16*100</f>
        <v>100</v>
      </c>
    </row>
    <row r="17" spans="2:7" s="4" customFormat="1" ht="38.25" customHeight="1" x14ac:dyDescent="0.35">
      <c r="B17" s="15"/>
      <c r="C17" s="20" t="s">
        <v>18</v>
      </c>
      <c r="D17" s="28">
        <f>D12+D16</f>
        <v>-1.3411045074462891E-7</v>
      </c>
      <c r="E17" s="24">
        <f>E12+E16</f>
        <v>153259869.67999995</v>
      </c>
      <c r="F17" s="24">
        <f>F12+F14</f>
        <v>153259869.68000007</v>
      </c>
      <c r="G17" s="25"/>
    </row>
    <row r="18" spans="2:7" s="3" customFormat="1" ht="8.25" customHeight="1" thickBot="1" x14ac:dyDescent="0.35">
      <c r="B18" s="21"/>
      <c r="C18" s="22"/>
      <c r="D18" s="22"/>
      <c r="E18" s="22"/>
      <c r="F18" s="22"/>
      <c r="G18" s="23"/>
    </row>
    <row r="19" spans="2:7" ht="33.75" customHeight="1" thickTop="1" x14ac:dyDescent="0.35"/>
  </sheetData>
  <mergeCells count="4">
    <mergeCell ref="B1:G1"/>
    <mergeCell ref="B2:G2"/>
    <mergeCell ref="B3:G3"/>
    <mergeCell ref="B4:G4"/>
  </mergeCells>
  <pageMargins left="0.70866141732283472" right="0.11811023622047245" top="0.74803149606299213" bottom="0.74803149606299213" header="0.31496062992125984" footer="0.31496062992125984"/>
  <pageSetup paperSize="5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2022-02-11T11:57:05Z</dcterms:modified>
</cp:coreProperties>
</file>